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Дох" sheetId="1" r:id="rId1"/>
  </sheets>
  <definedNames>
    <definedName name="_xlnm.Print_Titles" localSheetId="0">'Дох'!$8:$10</definedName>
  </definedNames>
  <calcPr fullCalcOnLoad="1"/>
</workbook>
</file>

<file path=xl/sharedStrings.xml><?xml version="1.0" encoding="utf-8"?>
<sst xmlns="http://schemas.openxmlformats.org/spreadsheetml/2006/main" count="63" uniqueCount="62">
  <si>
    <t>2</t>
  </si>
  <si>
    <t>Наименование доходов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</si>
  <si>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</si>
  <si>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</si>
  <si>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</si>
  <si>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</si>
  <si>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</si>
  <si>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</si>
  <si>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</si>
  <si>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</si>
  <si>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Государственная пошлина</t>
  </si>
  <si>
    <t>Земельный налог</t>
  </si>
  <si>
    <t>к решению Совета депутатов</t>
  </si>
  <si>
    <t>ВСЕГО ДОХОДОВ</t>
  </si>
  <si>
    <t>Доходы от сдачи  в аренду имущества, находящегося в оперативном управлении органов управления поселений и созданных ими учреждений  ( за исключением имущества муниципальных автономных учреждений)</t>
  </si>
  <si>
    <t xml:space="preserve">Прочие доходы  от оказания платных услуг (работ)получателями средств бюджетов поселений 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</si>
  <si>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</si>
  <si>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</si>
  <si>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</si>
  <si>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</si>
  <si>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000 103 00000 00 0000 000</t>
  </si>
  <si>
    <t>000 100 00000 00 0000 000</t>
  </si>
  <si>
    <t>000 101 00000 00 0000 000</t>
  </si>
  <si>
    <t>000 101 02000 01 0000 110</t>
  </si>
  <si>
    <t>Акцизы по подакцизным товарам (продукции), производимых на территории Российской Федерации</t>
  </si>
  <si>
    <t>000 103 02000 01 0000 110</t>
  </si>
  <si>
    <t>000 106 00000 00 0000 000</t>
  </si>
  <si>
    <t>000 106 01030 10 0000 110</t>
  </si>
  <si>
    <t>000 106 06000 00 0000 110</t>
  </si>
  <si>
    <t>000 108 00000 00 0000 110</t>
  </si>
  <si>
    <t>000 111 05035 10 0000 120</t>
  </si>
  <si>
    <t>000 111 05013 10 0000 120</t>
  </si>
  <si>
    <t>000 113 01995 10 0000 130</t>
  </si>
  <si>
    <t>000 202 03024 10 0000 151</t>
  </si>
  <si>
    <t>000 202 03015 10 0000 151</t>
  </si>
  <si>
    <t>МО "Хозьминское"</t>
  </si>
  <si>
    <t>000 114 06025 10 0000 430</t>
  </si>
  <si>
    <t>000 202 010001 10 0000 151</t>
  </si>
  <si>
    <t>Дотации бюджетам поселений на выравнивание бюджетной обеспеченности из  РФФПП</t>
  </si>
  <si>
    <t>Дотации бюджетам поселений на выравнивание бюджетной обеспеченности из  ОФФПП</t>
  </si>
  <si>
    <t xml:space="preserve">Дотации бюджетам поселений на обеспечение сбалансированности бюджетов </t>
  </si>
  <si>
    <t>000 202 010003 10 0000 151</t>
  </si>
  <si>
    <t>Приложение №1</t>
  </si>
  <si>
    <t>План,                тыс.рублей</t>
  </si>
  <si>
    <t>%</t>
  </si>
  <si>
    <t>План уточненный, тыс.руб.</t>
  </si>
  <si>
    <t>000 111 00000 00 0000 000</t>
  </si>
  <si>
    <t>Прочие доходы от компенсации затрат бюджетов сельских поселений</t>
  </si>
  <si>
    <t>000 113 02995 10 0000 130</t>
  </si>
  <si>
    <t xml:space="preserve"> Доходы  от оказания платных услуг (работ)и компенсации затрат государства </t>
  </si>
  <si>
    <t>000 113 00000 00 0000 000</t>
  </si>
  <si>
    <t>Прочие субсидии бюджетам сельских поселений</t>
  </si>
  <si>
    <t>000 202 02999 10 0000 151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</si>
  <si>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сельскими поселениями</t>
  </si>
  <si>
    <t>000 111 07015 10 0000 120</t>
  </si>
  <si>
    <t>Безвозмездные поступлания от других бюджетов бюджетной системы Российской Федерации</t>
  </si>
  <si>
    <t>000 202 000000 00 0000 000</t>
  </si>
  <si>
    <t>Иные межбюджетные трансферты</t>
  </si>
  <si>
    <t>000 202 04000 10 0000 151</t>
  </si>
  <si>
    <t>от 03.06.16 г.  N182</t>
  </si>
  <si>
    <t xml:space="preserve">                       Отчет об исполнении бюджета МО "Хозьминское" по доходам за 1 квартал 2016 года</t>
  </si>
  <si>
    <t>Исполнено на 01.04.2016, т.руб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</si>
</sst>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2" fontId="3" fillId="0" borderId="10" xfId="59" applyNumberFormat="1" applyFont="1" applyFill="1" applyBorder="1" applyAlignment="1">
      <alignment horizontal="right"/>
    </xf>
    <xf numFmtId="2" fontId="3" fillId="0" borderId="10" xfId="59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35.875" style="5" customWidth="1"/>
    <col min="2" max="2" width="23.625" style="1" customWidth="1"/>
    <col min="3" max="3" width="10.75390625" style="1" customWidth="1"/>
    <col min="4" max="4" width="13.375" style="1" customWidth="1"/>
    <col min="5" max="5" width="11.625" style="1" customWidth="1"/>
    <col min="6" max="16384" width="9.125" style="1" customWidth="1"/>
  </cols>
  <sheetData>
    <row r="1" spans="1:6" ht="12">
      <c r="A1" s="2"/>
      <c r="C1" s="21"/>
      <c r="D1" s="21"/>
      <c r="E1" s="21" t="s">
        <v>42</v>
      </c>
      <c r="F1" s="21"/>
    </row>
    <row r="2" spans="1:6" ht="12">
      <c r="A2" s="2"/>
      <c r="B2" s="20"/>
      <c r="C2" s="7"/>
      <c r="D2" s="7"/>
      <c r="E2" s="20" t="s">
        <v>12</v>
      </c>
      <c r="F2" s="20"/>
    </row>
    <row r="3" spans="1:6" ht="12">
      <c r="A3" s="2"/>
      <c r="B3" s="20"/>
      <c r="C3" s="7"/>
      <c r="D3" s="7"/>
      <c r="E3" s="20" t="s">
        <v>35</v>
      </c>
      <c r="F3" s="20"/>
    </row>
    <row r="4" spans="1:6" ht="12">
      <c r="A4" s="2"/>
      <c r="B4" s="20"/>
      <c r="C4" s="38"/>
      <c r="D4" s="38"/>
      <c r="E4" s="39" t="s">
        <v>59</v>
      </c>
      <c r="F4" s="20"/>
    </row>
    <row r="5" spans="1:4" ht="12">
      <c r="A5" s="2"/>
      <c r="B5" s="7"/>
      <c r="C5" s="7"/>
      <c r="D5" s="7"/>
    </row>
    <row r="6" spans="1:7" ht="12" customHeight="1">
      <c r="A6" s="45" t="s">
        <v>60</v>
      </c>
      <c r="B6" s="45"/>
      <c r="C6" s="45"/>
      <c r="D6" s="45"/>
      <c r="E6" s="45"/>
      <c r="F6" s="45"/>
      <c r="G6" s="45"/>
    </row>
    <row r="7" spans="1:4" ht="9.75" customHeight="1">
      <c r="A7" s="2"/>
      <c r="B7" s="7"/>
      <c r="C7" s="7"/>
      <c r="D7" s="7"/>
    </row>
    <row r="8" spans="1:6" ht="19.5" customHeight="1">
      <c r="A8" s="46" t="s">
        <v>1</v>
      </c>
      <c r="B8" s="47" t="s">
        <v>2</v>
      </c>
      <c r="C8" s="46" t="s">
        <v>43</v>
      </c>
      <c r="D8" s="40" t="s">
        <v>45</v>
      </c>
      <c r="E8" s="40" t="s">
        <v>61</v>
      </c>
      <c r="F8" s="42" t="s">
        <v>44</v>
      </c>
    </row>
    <row r="9" spans="1:6" ht="30" customHeight="1">
      <c r="A9" s="46"/>
      <c r="B9" s="47"/>
      <c r="C9" s="46"/>
      <c r="D9" s="44"/>
      <c r="E9" s="41"/>
      <c r="F9" s="43"/>
    </row>
    <row r="10" spans="1:6" ht="12" customHeight="1">
      <c r="A10" s="10">
        <v>1</v>
      </c>
      <c r="B10" s="11" t="s">
        <v>0</v>
      </c>
      <c r="C10" s="12">
        <v>3</v>
      </c>
      <c r="D10" s="37">
        <v>4</v>
      </c>
      <c r="E10" s="29">
        <v>5</v>
      </c>
      <c r="F10" s="29">
        <v>6</v>
      </c>
    </row>
    <row r="11" spans="1:6" s="3" customFormat="1" ht="15.75" customHeight="1">
      <c r="A11" s="8" t="s">
        <v>3</v>
      </c>
      <c r="B11" s="22" t="s">
        <v>21</v>
      </c>
      <c r="C11" s="17">
        <f>C12+C14+C16+C19+C20+C24+C28+C30+C31+C32+C34+C35+C36</f>
        <v>4870.2</v>
      </c>
      <c r="D11" s="17">
        <f>D12+D14+D16+D19+D20+D24+D28+D30+D31+D32+D34+D35+D36</f>
        <v>5222.6</v>
      </c>
      <c r="E11" s="48">
        <f>E12+E14+E16+E24+E29+E20</f>
        <v>1123.9</v>
      </c>
      <c r="F11" s="35">
        <f aca="true" t="shared" si="0" ref="F11:F20">E11/D11*100</f>
        <v>21.519932600620383</v>
      </c>
    </row>
    <row r="12" spans="1:6" ht="14.25" customHeight="1">
      <c r="A12" s="6" t="s">
        <v>4</v>
      </c>
      <c r="B12" s="22" t="s">
        <v>22</v>
      </c>
      <c r="C12" s="15">
        <f>C13</f>
        <v>71</v>
      </c>
      <c r="D12" s="15">
        <f>D13</f>
        <v>71</v>
      </c>
      <c r="E12" s="36">
        <f>E13</f>
        <v>17.2</v>
      </c>
      <c r="F12" s="35">
        <f t="shared" si="0"/>
        <v>24.225352112676056</v>
      </c>
    </row>
    <row r="13" spans="1:6" ht="15" customHeight="1">
      <c r="A13" s="26" t="s">
        <v>5</v>
      </c>
      <c r="B13" s="23" t="s">
        <v>23</v>
      </c>
      <c r="C13" s="16">
        <v>71</v>
      </c>
      <c r="D13" s="16">
        <v>71</v>
      </c>
      <c r="E13" s="19">
        <v>17.2</v>
      </c>
      <c r="F13" s="33">
        <f t="shared" si="0"/>
        <v>24.225352112676056</v>
      </c>
    </row>
    <row r="14" spans="1:6" ht="34.5" customHeight="1">
      <c r="A14" s="6" t="s">
        <v>19</v>
      </c>
      <c r="B14" s="22" t="s">
        <v>20</v>
      </c>
      <c r="C14" s="18"/>
      <c r="D14" s="18"/>
      <c r="E14" s="31">
        <f>E15</f>
        <v>0</v>
      </c>
      <c r="F14" s="35"/>
    </row>
    <row r="15" spans="1:6" ht="36.75" customHeight="1">
      <c r="A15" s="26" t="s">
        <v>24</v>
      </c>
      <c r="B15" s="23" t="s">
        <v>25</v>
      </c>
      <c r="C15" s="16"/>
      <c r="D15" s="16"/>
      <c r="E15" s="19"/>
      <c r="F15" s="33"/>
    </row>
    <row r="16" spans="1:6" ht="15.75" customHeight="1">
      <c r="A16" s="6" t="s">
        <v>6</v>
      </c>
      <c r="B16" s="22" t="s">
        <v>26</v>
      </c>
      <c r="C16" s="15">
        <f>C17+C18</f>
        <v>521</v>
      </c>
      <c r="D16" s="15">
        <f>D17+D18</f>
        <v>521</v>
      </c>
      <c r="E16" s="15">
        <f>E17+E18</f>
        <v>13.200000000000001</v>
      </c>
      <c r="F16" s="35">
        <f t="shared" si="0"/>
        <v>2.5335892514395395</v>
      </c>
    </row>
    <row r="17" spans="1:6" ht="12.75" customHeight="1">
      <c r="A17" s="26" t="s">
        <v>9</v>
      </c>
      <c r="B17" s="23" t="s">
        <v>27</v>
      </c>
      <c r="C17" s="16">
        <v>19</v>
      </c>
      <c r="D17" s="16">
        <v>19</v>
      </c>
      <c r="E17" s="19">
        <v>0.8</v>
      </c>
      <c r="F17" s="33">
        <f t="shared" si="0"/>
        <v>4.2105263157894735</v>
      </c>
    </row>
    <row r="18" spans="1:6" ht="12.75" customHeight="1">
      <c r="A18" s="26" t="s">
        <v>11</v>
      </c>
      <c r="B18" s="23" t="s">
        <v>28</v>
      </c>
      <c r="C18" s="16">
        <v>502</v>
      </c>
      <c r="D18" s="16">
        <v>502</v>
      </c>
      <c r="E18" s="19">
        <v>12.4</v>
      </c>
      <c r="F18" s="33">
        <f t="shared" si="0"/>
        <v>2.4701195219123506</v>
      </c>
    </row>
    <row r="19" spans="1:6" ht="14.25" customHeight="1">
      <c r="A19" s="9" t="s">
        <v>10</v>
      </c>
      <c r="B19" s="24" t="s">
        <v>29</v>
      </c>
      <c r="C19" s="14">
        <v>6</v>
      </c>
      <c r="D19" s="14">
        <v>6</v>
      </c>
      <c r="E19" s="19"/>
      <c r="F19" s="33">
        <f t="shared" si="0"/>
        <v>0</v>
      </c>
    </row>
    <row r="20" spans="1:6" ht="43.5" customHeight="1">
      <c r="A20" s="6" t="s">
        <v>7</v>
      </c>
      <c r="B20" s="22" t="s">
        <v>46</v>
      </c>
      <c r="C20" s="15">
        <f>C21+C22</f>
        <v>12</v>
      </c>
      <c r="D20" s="15">
        <f>D21+D22+D23</f>
        <v>12</v>
      </c>
      <c r="E20" s="31">
        <f>E21+E22</f>
        <v>1.2</v>
      </c>
      <c r="F20" s="33">
        <f t="shared" si="0"/>
        <v>10</v>
      </c>
    </row>
    <row r="21" spans="1:6" ht="60" customHeight="1">
      <c r="A21" s="26" t="s">
        <v>14</v>
      </c>
      <c r="B21" s="23" t="s">
        <v>30</v>
      </c>
      <c r="C21" s="16">
        <v>0</v>
      </c>
      <c r="D21" s="16">
        <v>0</v>
      </c>
      <c r="E21" s="19"/>
      <c r="F21" s="33"/>
    </row>
    <row r="22" spans="1:6" ht="78.75" customHeight="1">
      <c r="A22" s="28" t="s">
        <v>8</v>
      </c>
      <c r="B22" s="25" t="s">
        <v>31</v>
      </c>
      <c r="C22" s="16">
        <v>12</v>
      </c>
      <c r="D22" s="16">
        <v>12</v>
      </c>
      <c r="E22" s="19">
        <v>1.2</v>
      </c>
      <c r="F22" s="33">
        <f>E22/D22*100</f>
        <v>10</v>
      </c>
    </row>
    <row r="23" spans="1:6" ht="58.5" customHeight="1">
      <c r="A23" s="28" t="s">
        <v>53</v>
      </c>
      <c r="B23" s="25" t="s">
        <v>54</v>
      </c>
      <c r="C23" s="16"/>
      <c r="D23" s="16"/>
      <c r="E23" s="19"/>
      <c r="F23" s="33"/>
    </row>
    <row r="24" spans="1:6" ht="27" customHeight="1">
      <c r="A24" s="30" t="s">
        <v>49</v>
      </c>
      <c r="B24" s="24" t="s">
        <v>50</v>
      </c>
      <c r="C24" s="18">
        <f>C25+C27</f>
        <v>70</v>
      </c>
      <c r="D24" s="18">
        <f>D25+D27</f>
        <v>95</v>
      </c>
      <c r="E24" s="18">
        <f>E25+E27</f>
        <v>53.099999999999994</v>
      </c>
      <c r="F24" s="35">
        <f>E24/D24*100</f>
        <v>55.89473684210525</v>
      </c>
    </row>
    <row r="25" spans="1:6" ht="37.5" customHeight="1">
      <c r="A25" s="26" t="s">
        <v>15</v>
      </c>
      <c r="B25" s="23" t="s">
        <v>32</v>
      </c>
      <c r="C25" s="4">
        <v>70</v>
      </c>
      <c r="D25" s="4">
        <v>70</v>
      </c>
      <c r="E25" s="19">
        <v>16.2</v>
      </c>
      <c r="F25" s="33">
        <f>E25/D25*100</f>
        <v>23.142857142857142</v>
      </c>
    </row>
    <row r="26" spans="1:6" ht="3.75" customHeight="1" hidden="1">
      <c r="A26" s="26"/>
      <c r="B26" s="23"/>
      <c r="C26" s="4"/>
      <c r="D26" s="4"/>
      <c r="E26" s="19"/>
      <c r="F26" s="34"/>
    </row>
    <row r="27" spans="1:6" ht="26.25" customHeight="1">
      <c r="A27" s="26" t="s">
        <v>47</v>
      </c>
      <c r="B27" s="23" t="s">
        <v>48</v>
      </c>
      <c r="C27" s="4"/>
      <c r="D27" s="4">
        <v>25</v>
      </c>
      <c r="E27" s="19">
        <v>36.9</v>
      </c>
      <c r="F27" s="33">
        <f aca="true" t="shared" si="1" ref="F27:F37">E27/D27*100</f>
        <v>147.6</v>
      </c>
    </row>
    <row r="28" spans="1:6" ht="60" customHeight="1">
      <c r="A28" s="30" t="s">
        <v>16</v>
      </c>
      <c r="B28" s="22" t="s">
        <v>36</v>
      </c>
      <c r="C28" s="32"/>
      <c r="D28" s="32"/>
      <c r="E28" s="19"/>
      <c r="F28" s="33"/>
    </row>
    <row r="29" spans="1:6" ht="41.25" customHeight="1">
      <c r="A29" s="30" t="s">
        <v>55</v>
      </c>
      <c r="B29" s="23" t="s">
        <v>56</v>
      </c>
      <c r="C29" s="32">
        <f>C30+C31+C32+C33+C34+C35+C36</f>
        <v>4190.2</v>
      </c>
      <c r="D29" s="32">
        <f>D30+D31+D32+D33+D34+D34+D35+D36</f>
        <v>4580.099999999999</v>
      </c>
      <c r="E29" s="31">
        <f>E30+E31+E32+E33+E34+E35+E36</f>
        <v>1039.2</v>
      </c>
      <c r="F29" s="35">
        <f t="shared" si="1"/>
        <v>22.689460928800685</v>
      </c>
    </row>
    <row r="30" spans="1:6" ht="38.25" customHeight="1">
      <c r="A30" s="26" t="s">
        <v>38</v>
      </c>
      <c r="B30" s="23" t="s">
        <v>37</v>
      </c>
      <c r="C30" s="16"/>
      <c r="D30" s="16"/>
      <c r="E30" s="19"/>
      <c r="F30" s="33"/>
    </row>
    <row r="31" spans="1:6" ht="38.25" customHeight="1">
      <c r="A31" s="26" t="s">
        <v>39</v>
      </c>
      <c r="B31" s="23" t="s">
        <v>37</v>
      </c>
      <c r="C31" s="16">
        <v>126.2</v>
      </c>
      <c r="D31" s="16">
        <v>126.2</v>
      </c>
      <c r="E31" s="19">
        <v>31.7</v>
      </c>
      <c r="F31" s="33">
        <f t="shared" si="1"/>
        <v>25.1188589540412</v>
      </c>
    </row>
    <row r="32" spans="1:6" ht="27.75" customHeight="1">
      <c r="A32" s="27" t="s">
        <v>40</v>
      </c>
      <c r="B32" s="23" t="s">
        <v>41</v>
      </c>
      <c r="C32" s="16">
        <v>3506.7</v>
      </c>
      <c r="D32" s="16">
        <v>3506.7</v>
      </c>
      <c r="E32" s="19">
        <v>876.9</v>
      </c>
      <c r="F32" s="33">
        <f t="shared" si="1"/>
        <v>25.00641628881855</v>
      </c>
    </row>
    <row r="33" spans="1:6" ht="24" customHeight="1">
      <c r="A33" s="27" t="s">
        <v>51</v>
      </c>
      <c r="B33" s="23" t="s">
        <v>52</v>
      </c>
      <c r="C33" s="16"/>
      <c r="D33" s="16"/>
      <c r="E33" s="19"/>
      <c r="F33" s="33"/>
    </row>
    <row r="34" spans="1:6" ht="34.5" customHeight="1">
      <c r="A34" s="26" t="s">
        <v>17</v>
      </c>
      <c r="B34" s="23" t="s">
        <v>33</v>
      </c>
      <c r="C34" s="16">
        <v>62.5</v>
      </c>
      <c r="D34" s="16">
        <v>62.5</v>
      </c>
      <c r="E34" s="19">
        <v>15.6</v>
      </c>
      <c r="F34" s="33">
        <f t="shared" si="1"/>
        <v>24.959999999999997</v>
      </c>
    </row>
    <row r="35" spans="1:6" ht="44.25" customHeight="1">
      <c r="A35" s="26" t="s">
        <v>18</v>
      </c>
      <c r="B35" s="23" t="s">
        <v>34</v>
      </c>
      <c r="C35" s="16">
        <v>80.6</v>
      </c>
      <c r="D35" s="16">
        <v>80.6</v>
      </c>
      <c r="E35" s="19">
        <v>68.5</v>
      </c>
      <c r="F35" s="33">
        <f t="shared" si="1"/>
        <v>84.98759305210919</v>
      </c>
    </row>
    <row r="36" spans="1:6" ht="33" customHeight="1">
      <c r="A36" s="26" t="s">
        <v>57</v>
      </c>
      <c r="B36" s="23" t="s">
        <v>58</v>
      </c>
      <c r="C36" s="16">
        <v>414.2</v>
      </c>
      <c r="D36" s="16">
        <v>741.6</v>
      </c>
      <c r="E36" s="19">
        <v>46.5</v>
      </c>
      <c r="F36" s="33">
        <f t="shared" si="1"/>
        <v>6.270226537216829</v>
      </c>
    </row>
    <row r="37" spans="1:6" ht="12.75">
      <c r="A37" s="6" t="s">
        <v>13</v>
      </c>
      <c r="B37" s="13"/>
      <c r="C37" s="17">
        <f>C11</f>
        <v>4870.2</v>
      </c>
      <c r="D37" s="17">
        <f>D11</f>
        <v>5222.6</v>
      </c>
      <c r="E37" s="48">
        <f>E11</f>
        <v>1123.9</v>
      </c>
      <c r="F37" s="35">
        <f t="shared" si="1"/>
        <v>21.519932600620383</v>
      </c>
    </row>
  </sheetData>
  <sheetProtection/>
  <mergeCells count="7">
    <mergeCell ref="E8:E9"/>
    <mergeCell ref="F8:F9"/>
    <mergeCell ref="D8:D9"/>
    <mergeCell ref="A6:G6"/>
    <mergeCell ref="A8:A9"/>
    <mergeCell ref="B8:B9"/>
    <mergeCell ref="C8:C9"/>
  </mergeCells>
  <printOptions/>
  <pageMargins left="0.984251968503937" right="0.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Admin</cp:lastModifiedBy>
  <cp:lastPrinted>2016-06-03T08:46:11Z</cp:lastPrinted>
  <dcterms:created xsi:type="dcterms:W3CDTF">2007-10-22T10:17:46Z</dcterms:created>
  <dcterms:modified xsi:type="dcterms:W3CDTF">2016-06-03T09:57:51Z</dcterms:modified>
  <cp:category/>
  <cp:version/>
  <cp:contentType/>
  <cp:contentStatus/>
</cp:coreProperties>
</file>